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osstui_pol38/Desktop/ITA 2026/69/o10/"/>
    </mc:Choice>
  </mc:AlternateContent>
  <xr:revisionPtr revIDLastSave="0" documentId="13_ncr:1_{893F3554-5D3E-984E-A8C8-C251BF5C4EF1}" xr6:coauthVersionLast="47" xr6:coauthVersionMax="47" xr10:uidLastSave="{00000000-0000-0000-0000-000000000000}"/>
  <bookViews>
    <workbookView xWindow="0" yWindow="680" windowWidth="34200" windowHeight="20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E38" i="1" l="1"/>
  <c r="D38" i="1"/>
  <c r="F36" i="1" s="1"/>
  <c r="F38" i="1" s="1"/>
  <c r="E33" i="1"/>
  <c r="D33" i="1"/>
  <c r="F26" i="1"/>
  <c r="F27" i="1"/>
  <c r="F28" i="1"/>
  <c r="F29" i="1"/>
  <c r="F30" i="1"/>
  <c r="F31" i="1"/>
  <c r="F25" i="1"/>
  <c r="F7" i="1"/>
  <c r="F8" i="1"/>
  <c r="F9" i="1"/>
  <c r="F10" i="1"/>
  <c r="F11" i="1"/>
  <c r="F12" i="1"/>
  <c r="F13" i="1"/>
  <c r="F14" i="1"/>
  <c r="F15" i="1"/>
  <c r="F16" i="1"/>
  <c r="F17" i="1"/>
  <c r="F6" i="1"/>
  <c r="F33" i="1" l="1"/>
</calcChain>
</file>

<file path=xl/sharedStrings.xml><?xml version="1.0" encoding="utf-8"?>
<sst xmlns="http://schemas.openxmlformats.org/spreadsheetml/2006/main" count="101" uniqueCount="50">
  <si>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</si>
  <si>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</si>
  <si>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</si>
  <si>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</si>
  <si>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</si>
  <si>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</si>
  <si>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</si>
  <si>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</si>
  <si>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</si>
  <si>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</si>
  <si>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</si>
  <si>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</si>
  <si>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</si>
  <si>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</si>
  <si>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</si>
  <si>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</si>
  <si>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</si>
  <si>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</si>
  <si>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</si>
  <si>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</si>
  <si>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โครงการบังคับใช้กฎหมาย อำนวยความยุติธรรมและบริการประชาชน</t>
  </si>
  <si>
    <t>กิจกรรมบังคับใช้กฎหมายและบริการประชาชน</t>
  </si>
  <si>
    <t>โครงการปฏิรูประบบงานตำรวจ</t>
  </si>
  <si>
    <t>กิจกรรม การปฏิรูประบบงานสอบสวนและการบังคับใชักฎหมาย โครงการเพิ่มประสิทธิภาพงานป้องกันปราบปรามอาชญากรรม</t>
  </si>
  <si>
    <t>บรรลุเป้าหมาย</t>
  </si>
  <si>
    <t>เบิกตามเรื่องยื่นขอเบิก</t>
  </si>
  <si>
    <t>ตอบแทน ชมส.</t>
  </si>
  <si>
    <t>ค่าเบี้ยประชุมคณะกรรมการ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</si>
  <si>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</si>
  <si>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</si>
  <si>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</si>
  <si>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</si>
  <si>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ค่าตอบแทนอาสตำรวจบ้าน</t>
  </si>
  <si>
    <t>ค่าใช้จ่ายส่งหมายเรียกพยาน</t>
  </si>
  <si>
    <t>-2-</t>
  </si>
  <si>
    <t>ตรวจแล้วถูกต้อง</t>
  </si>
  <si>
    <t>(อำนาจ  มูลเมืองแสน)</t>
  </si>
  <si>
    <t>สว.อก.สภ.เมืองอุดรธานี</t>
  </si>
  <si>
    <t>ตรวจแล้ว</t>
  </si>
  <si>
    <t>(พัฒนวงศ์  จันทร์พล)</t>
  </si>
  <si>
    <t>ผกก.สภ.เมืองอุดรธานี</t>
  </si>
  <si>
    <t xml:space="preserve">                     พ.ต.อ.</t>
  </si>
  <si>
    <t>จัดสรร(สอบสวน)</t>
  </si>
  <si>
    <t>จัดสรร(ปราบปราม,สืบสวน)</t>
  </si>
  <si>
    <t>เบิกจ่ายตามจำนวนพยาน</t>
  </si>
  <si>
    <t>ไม่มีการร้องขอ</t>
  </si>
  <si>
    <t>ไม่มีปัญหาและอุปสรรค์</t>
  </si>
  <si>
    <t>เบิกจ่ายตามจำนวนหมายเรียก</t>
  </si>
  <si>
    <r>
      <t xml:space="preserve">รายงานผลการใช้จ่ายงบประมาณ ไตรมาสที่ 2
สถานีตำรวจภูธรเมืองอุดรธานี ตำรวจภูธรจังหวัดอุดรธานี ตำรวจภูธรภาค 4
  ประจำปีงบประมาณ พ.ศ. 2569 ไตรมาสที่ 2 </t>
    </r>
    <r>
      <rPr>
        <b/>
        <sz val="16"/>
        <color rgb="FFFF0000"/>
        <rFont val="TH SarabunPSK"/>
        <family val="2"/>
      </rPr>
      <t>(มกราคม 2569 - มีนาคม 2569)</t>
    </r>
  </si>
  <si>
    <t xml:space="preserve">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</si>
</sst>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(* #,##0.0_);_(* \(#,##0.0\);_(* &quot;-&quot;??_);_(@_)"/>
  </numFmts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vertical="top"/>
    </xf>
    <xf numFmtId="0" fontId="4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49" fontId="5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187" fontId="4" fillId="0" borderId="7" xfId="0" applyNumberFormat="1" applyFont="1" applyBorder="1"/>
    <xf numFmtId="0" fontId="9" fillId="3" borderId="7" xfId="0" applyFont="1" applyFill="1" applyBorder="1"/>
    <xf numFmtId="0" fontId="9" fillId="3" borderId="11" xfId="0" applyFont="1" applyFill="1" applyBorder="1"/>
    <xf numFmtId="43" fontId="3" fillId="3" borderId="11" xfId="1" applyFont="1" applyFill="1" applyBorder="1" applyAlignment="1">
      <alignment horizontal="center"/>
    </xf>
    <xf numFmtId="187" fontId="3" fillId="3" borderId="7" xfId="0" applyNumberFormat="1" applyFont="1" applyFill="1" applyBorder="1"/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3" fontId="3" fillId="3" borderId="8" xfId="0" applyNumberFormat="1" applyFont="1" applyFill="1" applyBorder="1" applyAlignment="1">
      <alignment horizontal="center"/>
    </xf>
    <xf numFmtId="188" fontId="3" fillId="3" borderId="8" xfId="0" applyNumberFormat="1" applyFont="1" applyFill="1" applyBorder="1" applyAlignment="1">
      <alignment horizontal="center"/>
    </xf>
    <xf numFmtId="43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/>
    <xf numFmtId="0" fontId="5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1301061</xdr:colOff>
      <xdr:row>39</xdr:row>
      <xdr:rowOff>0</xdr:rowOff>
    </xdr:from>
    <xdr:to>
      <xdr:col>6</xdr:col>
      <xdr:colOff>400669</xdr:colOff>
      <xdr:row>41</xdr:row>
      <xdr:rowOff>80891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6F60C4-CAF5-7D4F-A129-CB7FB2382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991" b="31210"/>
        <a:stretch/>
      </xdr:blipFill>
      <xdr:spPr>
        <a:xfrm>
          <a:off x="7731953" y="13039745"/>
          <a:ext cx="1552892" cy="695669"/>
        </a:xfrm>
        <a:prstGeom prst="rect">
          <a:avLst/>
        </a:prstGeom>
      </xdr:spPr>
    </xdr:pic>
    <xdr:clientData/>
  </xdr:twoCellAnchor>
  <xdr:twoCellAnchor editAs="oneCell">
    <xdr:from>
      <xdr:col>1</xdr:col>
      <xdr:colOff>1666370</xdr:colOff>
      <xdr:row>39</xdr:row>
      <xdr:rowOff>64716</xdr:rowOff>
    </xdr:from>
    <xdr:to>
      <xdr:col>2</xdr:col>
      <xdr:colOff>1706815</xdr:colOff>
      <xdr:row>41</xdr:row>
      <xdr:rowOff>109235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1536D4F-E811-9B4E-962F-568C811C2C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33496"/>
        <a:stretch/>
      </xdr:blipFill>
      <xdr:spPr>
        <a:xfrm>
          <a:off x="2111274" y="13152996"/>
          <a:ext cx="2030382" cy="659297"/>
        </a:xfrm>
        <a:prstGeom prst="rect">
          <a:avLst/>
        </a:prstGeom>
      </xdr:spPr>
    </xdr:pic>
    <xdr:clientData/>
  </xdr:twoCellAnchor>
  <xdr:twoCellAnchor editAs="oneCell">
    <xdr:from>
      <xdr:col>4</xdr:col>
      <xdr:colOff>1236347</xdr:colOff>
      <xdr:row>16</xdr:row>
      <xdr:rowOff>291211</xdr:rowOff>
    </xdr:from>
    <xdr:to>
      <xdr:col>6</xdr:col>
      <xdr:colOff>386755</xdr:colOff>
      <xdr:row>19</xdr:row>
      <xdr:rowOff>64714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BEB311A-A722-C344-9D15-35A173011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991" b="31210"/>
        <a:stretch/>
      </xdr:blipFill>
      <xdr:spPr>
        <a:xfrm>
          <a:off x="7667239" y="6034523"/>
          <a:ext cx="1552892" cy="6956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1601656</xdr:colOff>
      <xdr:row>17</xdr:row>
      <xdr:rowOff>97073</xdr:rowOff>
    </xdr:from>
    <xdr:to>
      <xdr:col>2</xdr:col>
      <xdr:colOff>1642101</xdr:colOff>
      <xdr:row>19</xdr:row>
      <xdr:rowOff>141592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646FF9-2C5B-9441-9103-A01BA2DDB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33496"/>
        <a:stretch/>
      </xdr:blipFill>
      <xdr:spPr>
        <a:xfrm>
          <a:off x="2046560" y="6147774"/>
          <a:ext cx="2030382" cy="659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tabSelected="1" view="pageLayout" topLeftCell="A35" zoomScale="157" zoomScaleNormal="100" zoomScalePageLayoutView="157" workbookViewId="0">
      <selection activeCell="B6" sqref="B6"/>
    </sheetView>
  </sheetViews>
  <sheetFormatPr baseColWidth="10" defaultColWidth="12.6640625" defaultRowHeight="20" x14ac:dyDescent="0.2"/>
  <cols>
    <col min="1" max="1" width="5.83203125" style="6" customWidth="1"/>
    <col min="2" max="2" width="26.1640625" style="6" customWidth="1"/>
    <col min="3" max="3" width="25" style="6" customWidth="1"/>
    <col min="4" max="4" width="18.83203125" style="6" customWidth="1"/>
    <col min="5" max="5" width="16.33203125" style="6" customWidth="1"/>
    <col min="6" max="6" width="15.1640625" style="6" customWidth="1"/>
    <col min="7" max="7" width="22.1640625" style="6" customWidth="1"/>
    <col min="8" max="23" width="8.6640625" style="6" customWidth="1"/>
    <col min="24" max="16384" width="12.6640625" style="6"/>
  </cols>
  <sheetData>
    <row r="1" spans="1:7" x14ac:dyDescent="0.2">
      <c r="A1" s="37" t="s">
        <v>48</v>
      </c>
      <c r="B1" s="38"/>
      <c r="C1" s="38"/>
      <c r="D1" s="38"/>
      <c r="E1" s="38"/>
      <c r="F1" s="38"/>
      <c r="G1" s="38"/>
    </row>
    <row r="2" spans="1:7" ht="61" customHeight="1" x14ac:dyDescent="0.2">
      <c r="A2" s="39"/>
      <c r="B2" s="39"/>
      <c r="C2" s="39"/>
      <c r="D2" s="39"/>
      <c r="E2" s="39"/>
      <c r="F2" s="39"/>
      <c r="G2" s="39"/>
    </row>
    <row r="3" spans="1:7" ht="52" customHeight="1" x14ac:dyDescent="0.2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9" t="s">
        <v>6</v>
      </c>
    </row>
    <row r="4" spans="1:7" s="10" customFormat="1" ht="24" x14ac:dyDescent="0.15">
      <c r="A4" s="43" t="s">
        <v>20</v>
      </c>
      <c r="B4" s="44"/>
      <c r="C4" s="44"/>
      <c r="D4" s="44"/>
      <c r="E4" s="44"/>
      <c r="F4" s="44"/>
      <c r="G4" s="45"/>
    </row>
    <row r="5" spans="1:7" s="10" customFormat="1" ht="24" x14ac:dyDescent="0.15">
      <c r="A5" s="43" t="s">
        <v>21</v>
      </c>
      <c r="B5" s="44"/>
      <c r="C5" s="44"/>
      <c r="D5" s="44"/>
      <c r="E5" s="44"/>
      <c r="F5" s="44"/>
      <c r="G5" s="45"/>
    </row>
    <row r="6" spans="1:7" ht="24" x14ac:dyDescent="0.4">
      <c r="A6" s="2">
        <v>1</v>
      </c>
      <c r="B6" s="3" t="s">
        <v>7</v>
      </c>
      <c r="C6" s="11" t="s">
        <v>24</v>
      </c>
      <c r="D6" s="12">
        <v>3897960</v>
      </c>
      <c r="E6" s="12">
        <v>2497400</v>
      </c>
      <c r="F6" s="27">
        <f>E6/D6*100</f>
        <v>64.069410666092011</v>
      </c>
      <c r="G6" s="32" t="s">
        <v>46</v>
      </c>
    </row>
    <row r="7" spans="1:7" ht="24" x14ac:dyDescent="0.4">
      <c r="A7" s="2">
        <v>2</v>
      </c>
      <c r="B7" s="3" t="s">
        <v>26</v>
      </c>
      <c r="C7" s="11" t="s">
        <v>24</v>
      </c>
      <c r="D7" s="12">
        <v>42000</v>
      </c>
      <c r="E7" s="12">
        <v>15000</v>
      </c>
      <c r="F7" s="27">
        <f t="shared" ref="F7:F17" si="0">E7/D7*100</f>
        <v>35.714285714285715</v>
      </c>
      <c r="G7" s="32" t="s">
        <v>46</v>
      </c>
    </row>
    <row r="8" spans="1:7" ht="24" x14ac:dyDescent="0.4">
      <c r="A8" s="2">
        <v>3</v>
      </c>
      <c r="B8" s="3" t="s">
        <v>27</v>
      </c>
      <c r="C8" s="11" t="s">
        <v>24</v>
      </c>
      <c r="D8" s="12">
        <v>8000</v>
      </c>
      <c r="E8" s="12">
        <v>0</v>
      </c>
      <c r="F8" s="27">
        <f t="shared" si="0"/>
        <v>0</v>
      </c>
      <c r="G8" s="32" t="s">
        <v>46</v>
      </c>
    </row>
    <row r="9" spans="1:7" ht="24" x14ac:dyDescent="0.4">
      <c r="A9" s="2">
        <v>4</v>
      </c>
      <c r="B9" s="3" t="s">
        <v>28</v>
      </c>
      <c r="C9" s="11" t="s">
        <v>44</v>
      </c>
      <c r="D9" s="12">
        <v>36600</v>
      </c>
      <c r="E9" s="12">
        <v>3600</v>
      </c>
      <c r="F9" s="27">
        <f t="shared" si="0"/>
        <v>9.8360655737704921</v>
      </c>
      <c r="G9" s="32" t="s">
        <v>46</v>
      </c>
    </row>
    <row r="10" spans="1:7" ht="24" x14ac:dyDescent="0.4">
      <c r="A10" s="2">
        <v>5</v>
      </c>
      <c r="B10" s="3" t="s">
        <v>29</v>
      </c>
      <c r="C10" s="11" t="s">
        <v>45</v>
      </c>
      <c r="D10" s="12">
        <v>400</v>
      </c>
      <c r="E10" s="12">
        <v>0</v>
      </c>
      <c r="F10" s="27">
        <f t="shared" si="0"/>
        <v>0</v>
      </c>
      <c r="G10" s="32" t="s">
        <v>46</v>
      </c>
    </row>
    <row r="11" spans="1:7" ht="24" x14ac:dyDescent="0.4">
      <c r="A11" s="2">
        <v>6</v>
      </c>
      <c r="B11" s="3" t="s">
        <v>30</v>
      </c>
      <c r="C11" s="11" t="s">
        <v>24</v>
      </c>
      <c r="D11" s="12">
        <v>18900</v>
      </c>
      <c r="E11" s="12">
        <v>9000</v>
      </c>
      <c r="F11" s="27">
        <f t="shared" si="0"/>
        <v>47.619047619047613</v>
      </c>
      <c r="G11" s="32" t="s">
        <v>46</v>
      </c>
    </row>
    <row r="12" spans="1:7" ht="24" x14ac:dyDescent="0.4">
      <c r="A12" s="2">
        <v>7</v>
      </c>
      <c r="B12" s="3" t="s">
        <v>31</v>
      </c>
      <c r="C12" s="11" t="s">
        <v>24</v>
      </c>
      <c r="D12" s="12">
        <v>413100</v>
      </c>
      <c r="E12" s="12">
        <v>274800</v>
      </c>
      <c r="F12" s="27">
        <f t="shared" si="0"/>
        <v>66.521423384168486</v>
      </c>
      <c r="G12" s="32" t="s">
        <v>46</v>
      </c>
    </row>
    <row r="13" spans="1:7" ht="24" x14ac:dyDescent="0.4">
      <c r="A13" s="2">
        <v>8</v>
      </c>
      <c r="B13" s="3" t="s">
        <v>32</v>
      </c>
      <c r="C13" s="11" t="s">
        <v>24</v>
      </c>
      <c r="D13" s="12">
        <v>12000</v>
      </c>
      <c r="E13" s="12">
        <v>0</v>
      </c>
      <c r="F13" s="27">
        <f t="shared" si="0"/>
        <v>0</v>
      </c>
      <c r="G13" s="32" t="s">
        <v>46</v>
      </c>
    </row>
    <row r="14" spans="1:7" ht="24" x14ac:dyDescent="0.4">
      <c r="A14" s="2">
        <v>9</v>
      </c>
      <c r="B14" s="3" t="s">
        <v>8</v>
      </c>
      <c r="C14" s="11" t="s">
        <v>25</v>
      </c>
      <c r="D14" s="12">
        <v>472440</v>
      </c>
      <c r="E14" s="12">
        <v>386400</v>
      </c>
      <c r="F14" s="27">
        <f t="shared" si="0"/>
        <v>81.78816357632715</v>
      </c>
      <c r="G14" s="32" t="s">
        <v>46</v>
      </c>
    </row>
    <row r="15" spans="1:7" ht="24" x14ac:dyDescent="0.4">
      <c r="A15" s="13">
        <v>10</v>
      </c>
      <c r="B15" s="14" t="s">
        <v>9</v>
      </c>
      <c r="C15" s="15" t="s">
        <v>24</v>
      </c>
      <c r="D15" s="25">
        <v>78800</v>
      </c>
      <c r="E15" s="25">
        <v>38590</v>
      </c>
      <c r="F15" s="27">
        <f t="shared" si="0"/>
        <v>48.972081218274113</v>
      </c>
      <c r="G15" s="32" t="s">
        <v>46</v>
      </c>
    </row>
    <row r="16" spans="1:7" ht="24" x14ac:dyDescent="0.4">
      <c r="A16" s="22">
        <v>11</v>
      </c>
      <c r="B16" s="23" t="s">
        <v>10</v>
      </c>
      <c r="C16" s="22" t="s">
        <v>24</v>
      </c>
      <c r="D16" s="26">
        <v>174600</v>
      </c>
      <c r="E16" s="26">
        <v>97000</v>
      </c>
      <c r="F16" s="27">
        <f t="shared" si="0"/>
        <v>55.555555555555557</v>
      </c>
      <c r="G16" s="32" t="s">
        <v>46</v>
      </c>
    </row>
    <row r="17" spans="1:7" ht="24" x14ac:dyDescent="0.4">
      <c r="A17" s="22">
        <v>12</v>
      </c>
      <c r="B17" s="23" t="s">
        <v>33</v>
      </c>
      <c r="C17" s="22" t="s">
        <v>47</v>
      </c>
      <c r="D17" s="26">
        <v>8600</v>
      </c>
      <c r="E17" s="26">
        <v>5000</v>
      </c>
      <c r="F17" s="27">
        <f t="shared" si="0"/>
        <v>58.139534883720934</v>
      </c>
      <c r="G17" s="32" t="s">
        <v>46</v>
      </c>
    </row>
    <row r="18" spans="1:7" ht="24" x14ac:dyDescent="0.4">
      <c r="A18" s="16"/>
      <c r="B18" s="40" t="s">
        <v>35</v>
      </c>
      <c r="C18" s="40"/>
      <c r="D18" s="16"/>
      <c r="E18" s="16"/>
      <c r="F18" s="33" t="s">
        <v>38</v>
      </c>
      <c r="G18" s="5"/>
    </row>
    <row r="19" spans="1:7" ht="24" x14ac:dyDescent="0.4">
      <c r="A19" s="16"/>
      <c r="B19" s="5" t="s">
        <v>49</v>
      </c>
      <c r="C19" s="16"/>
      <c r="D19" s="16"/>
      <c r="E19" s="16" t="s">
        <v>41</v>
      </c>
      <c r="F19" s="5"/>
      <c r="G19" s="5"/>
    </row>
    <row r="20" spans="1:7" ht="24" x14ac:dyDescent="0.4">
      <c r="A20" s="16"/>
      <c r="B20" s="41" t="s">
        <v>36</v>
      </c>
      <c r="C20" s="41"/>
      <c r="D20" s="16"/>
      <c r="E20" s="16"/>
      <c r="F20" s="5" t="s">
        <v>39</v>
      </c>
      <c r="G20" s="5"/>
    </row>
    <row r="21" spans="1:7" ht="24" x14ac:dyDescent="0.4">
      <c r="A21" s="16"/>
      <c r="B21" s="42" t="s">
        <v>37</v>
      </c>
      <c r="C21" s="42"/>
      <c r="D21" s="16"/>
      <c r="E21" s="16"/>
      <c r="F21" s="5" t="s">
        <v>40</v>
      </c>
      <c r="G21" s="5"/>
    </row>
    <row r="22" spans="1:7" ht="18" customHeight="1" x14ac:dyDescent="0.4">
      <c r="A22" s="16"/>
      <c r="B22" s="16"/>
      <c r="C22" s="16"/>
      <c r="D22" s="16"/>
      <c r="E22" s="16"/>
      <c r="F22" s="5"/>
      <c r="G22" s="5"/>
    </row>
    <row r="23" spans="1:7" ht="24" x14ac:dyDescent="0.4">
      <c r="A23" s="16"/>
      <c r="B23" s="5"/>
      <c r="C23" s="16"/>
      <c r="D23" s="24" t="s">
        <v>34</v>
      </c>
      <c r="E23" s="16"/>
      <c r="F23" s="5"/>
      <c r="G23" s="5"/>
    </row>
    <row r="24" spans="1:7" ht="47" customHeight="1" x14ac:dyDescent="0.2">
      <c r="A24" s="20" t="s">
        <v>0</v>
      </c>
      <c r="B24" s="20" t="s">
        <v>1</v>
      </c>
      <c r="C24" s="20" t="s">
        <v>2</v>
      </c>
      <c r="D24" s="20" t="s">
        <v>3</v>
      </c>
      <c r="E24" s="20" t="s">
        <v>4</v>
      </c>
      <c r="F24" s="20" t="s">
        <v>5</v>
      </c>
      <c r="G24" s="21" t="s">
        <v>6</v>
      </c>
    </row>
    <row r="25" spans="1:7" ht="24" x14ac:dyDescent="0.4">
      <c r="A25" s="17">
        <v>13</v>
      </c>
      <c r="B25" s="18" t="s">
        <v>12</v>
      </c>
      <c r="C25" s="19" t="s">
        <v>24</v>
      </c>
      <c r="D25" s="26">
        <v>1889250</v>
      </c>
      <c r="E25" s="26">
        <v>1611900</v>
      </c>
      <c r="F25" s="27">
        <f t="shared" ref="F25:F33" si="1">E25/D25*100</f>
        <v>85.319571258435886</v>
      </c>
      <c r="G25" s="32" t="s">
        <v>46</v>
      </c>
    </row>
    <row r="26" spans="1:7" ht="24" x14ac:dyDescent="0.4">
      <c r="A26" s="2">
        <v>14</v>
      </c>
      <c r="B26" s="4" t="s">
        <v>13</v>
      </c>
      <c r="C26" s="11" t="s">
        <v>24</v>
      </c>
      <c r="D26" s="12">
        <v>3152550</v>
      </c>
      <c r="E26" s="12">
        <v>1393200</v>
      </c>
      <c r="F26" s="27">
        <f t="shared" si="1"/>
        <v>44.192796307750868</v>
      </c>
      <c r="G26" s="32" t="s">
        <v>46</v>
      </c>
    </row>
    <row r="27" spans="1:7" ht="24" x14ac:dyDescent="0.4">
      <c r="A27" s="2">
        <v>15</v>
      </c>
      <c r="B27" s="3" t="s">
        <v>11</v>
      </c>
      <c r="C27" s="11" t="s">
        <v>24</v>
      </c>
      <c r="D27" s="12">
        <v>30600</v>
      </c>
      <c r="E27" s="12">
        <v>20400</v>
      </c>
      <c r="F27" s="27">
        <f t="shared" si="1"/>
        <v>66.666666666666657</v>
      </c>
      <c r="G27" s="32" t="s">
        <v>46</v>
      </c>
    </row>
    <row r="28" spans="1:7" ht="24" x14ac:dyDescent="0.4">
      <c r="A28" s="2">
        <v>16</v>
      </c>
      <c r="B28" s="3" t="s">
        <v>14</v>
      </c>
      <c r="C28" s="11" t="s">
        <v>24</v>
      </c>
      <c r="D28" s="12">
        <v>21900</v>
      </c>
      <c r="E28" s="12">
        <v>14600</v>
      </c>
      <c r="F28" s="27">
        <f t="shared" si="1"/>
        <v>66.666666666666657</v>
      </c>
      <c r="G28" s="32" t="s">
        <v>46</v>
      </c>
    </row>
    <row r="29" spans="1:7" ht="24" x14ac:dyDescent="0.4">
      <c r="A29" s="2">
        <v>17</v>
      </c>
      <c r="B29" s="3" t="s">
        <v>15</v>
      </c>
      <c r="C29" s="11" t="s">
        <v>24</v>
      </c>
      <c r="D29" s="12">
        <v>176400</v>
      </c>
      <c r="E29" s="12">
        <v>90700</v>
      </c>
      <c r="F29" s="27">
        <f t="shared" si="1"/>
        <v>51.4172335600907</v>
      </c>
      <c r="G29" s="32" t="s">
        <v>46</v>
      </c>
    </row>
    <row r="30" spans="1:7" ht="24" x14ac:dyDescent="0.4">
      <c r="A30" s="2">
        <v>18</v>
      </c>
      <c r="B30" s="3" t="s">
        <v>16</v>
      </c>
      <c r="C30" s="11" t="s">
        <v>24</v>
      </c>
      <c r="D30" s="12">
        <v>10452400</v>
      </c>
      <c r="E30" s="12">
        <v>6458430</v>
      </c>
      <c r="F30" s="27">
        <f t="shared" si="1"/>
        <v>61.78896712716697</v>
      </c>
      <c r="G30" s="32" t="s">
        <v>46</v>
      </c>
    </row>
    <row r="31" spans="1:7" ht="24" x14ac:dyDescent="0.4">
      <c r="A31" s="2">
        <v>19</v>
      </c>
      <c r="B31" s="3" t="s">
        <v>17</v>
      </c>
      <c r="C31" s="11" t="s">
        <v>24</v>
      </c>
      <c r="D31" s="12">
        <v>227000</v>
      </c>
      <c r="E31" s="12">
        <v>276471.67999999999</v>
      </c>
      <c r="F31" s="27">
        <f t="shared" si="1"/>
        <v>121.79369162995594</v>
      </c>
      <c r="G31" s="32" t="s">
        <v>46</v>
      </c>
    </row>
    <row r="32" spans="1:7" ht="24" x14ac:dyDescent="0.4">
      <c r="A32" s="13">
        <v>20</v>
      </c>
      <c r="B32" s="14" t="s">
        <v>18</v>
      </c>
      <c r="C32" s="15"/>
      <c r="D32" s="25"/>
      <c r="E32" s="25"/>
      <c r="F32" s="27"/>
      <c r="G32" s="14"/>
    </row>
    <row r="33" spans="1:23" ht="24" x14ac:dyDescent="0.4">
      <c r="A33" s="49" t="s">
        <v>19</v>
      </c>
      <c r="B33" s="50"/>
      <c r="C33" s="51"/>
      <c r="D33" s="30">
        <f>SUM(D6:D17:D25:D31)</f>
        <v>21113500</v>
      </c>
      <c r="E33" s="30">
        <f>SUM(E6:E17:E25:E31)</f>
        <v>13192491.68</v>
      </c>
      <c r="F33" s="31">
        <f t="shared" si="1"/>
        <v>62.483679541525561</v>
      </c>
      <c r="G33" s="29"/>
    </row>
    <row r="34" spans="1:23" ht="24" x14ac:dyDescent="0.2">
      <c r="A34" s="53" t="s">
        <v>22</v>
      </c>
      <c r="B34" s="54"/>
      <c r="C34" s="54"/>
      <c r="D34" s="54"/>
      <c r="E34" s="54"/>
      <c r="F34" s="54"/>
      <c r="G34" s="55"/>
    </row>
    <row r="35" spans="1:23" ht="24" x14ac:dyDescent="0.2">
      <c r="A35" s="43" t="s">
        <v>23</v>
      </c>
      <c r="B35" s="44"/>
      <c r="C35" s="44"/>
      <c r="D35" s="44"/>
      <c r="E35" s="44"/>
      <c r="F35" s="44"/>
      <c r="G35" s="45"/>
    </row>
    <row r="36" spans="1:23" ht="24" x14ac:dyDescent="0.4">
      <c r="A36" s="2">
        <v>1</v>
      </c>
      <c r="B36" s="3" t="s">
        <v>42</v>
      </c>
      <c r="C36" s="11" t="s">
        <v>24</v>
      </c>
      <c r="D36" s="12">
        <v>376100</v>
      </c>
      <c r="E36" s="60">
        <v>250700</v>
      </c>
      <c r="F36" s="58">
        <f>E36/D38*100</f>
        <v>44.45823727611279</v>
      </c>
      <c r="G36" s="56" t="s">
        <v>46</v>
      </c>
    </row>
    <row r="37" spans="1:23" ht="24" x14ac:dyDescent="0.4">
      <c r="A37" s="2">
        <v>2</v>
      </c>
      <c r="B37" s="3" t="s">
        <v>43</v>
      </c>
      <c r="C37" s="11" t="s">
        <v>24</v>
      </c>
      <c r="D37" s="12">
        <v>187800</v>
      </c>
      <c r="E37" s="61"/>
      <c r="F37" s="59"/>
      <c r="G37" s="57"/>
    </row>
    <row r="38" spans="1:23" ht="24" x14ac:dyDescent="0.4">
      <c r="A38" s="46" t="s">
        <v>19</v>
      </c>
      <c r="B38" s="47"/>
      <c r="C38" s="48"/>
      <c r="D38" s="34">
        <f>SUM(D36:D37)</f>
        <v>563900</v>
      </c>
      <c r="E38" s="34">
        <f t="shared" ref="E38:F38" si="2">SUM(E36:E37)</f>
        <v>250700</v>
      </c>
      <c r="F38" s="35">
        <f t="shared" si="2"/>
        <v>44.45823727611279</v>
      </c>
      <c r="G38" s="28"/>
    </row>
    <row r="40" spans="1:23" ht="24" x14ac:dyDescent="0.4">
      <c r="B40" s="52" t="s">
        <v>35</v>
      </c>
      <c r="C40" s="52"/>
      <c r="D40" s="16"/>
      <c r="E40" s="16"/>
      <c r="F40" s="33" t="s">
        <v>38</v>
      </c>
    </row>
    <row r="41" spans="1:23" ht="24" x14ac:dyDescent="0.4">
      <c r="B41" s="5" t="s">
        <v>49</v>
      </c>
      <c r="C41" s="16"/>
      <c r="D41" s="16"/>
      <c r="E41" s="16" t="s">
        <v>41</v>
      </c>
      <c r="F41" s="5"/>
    </row>
    <row r="42" spans="1:23" ht="24" x14ac:dyDescent="0.4">
      <c r="B42" s="41" t="s">
        <v>36</v>
      </c>
      <c r="C42" s="41"/>
      <c r="D42" s="16"/>
      <c r="E42" s="16"/>
      <c r="F42" s="5" t="s">
        <v>39</v>
      </c>
    </row>
    <row r="43" spans="1:23" ht="24" x14ac:dyDescent="0.4">
      <c r="B43" s="42" t="s">
        <v>37</v>
      </c>
      <c r="C43" s="42"/>
      <c r="D43" s="16"/>
      <c r="E43" s="16"/>
      <c r="F43" s="5" t="s">
        <v>40</v>
      </c>
    </row>
    <row r="46" spans="1:23" x14ac:dyDescent="0.2">
      <c r="C46" s="36"/>
    </row>
    <row r="48" spans="1:23" x14ac:dyDescent="0.2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</sheetData>
  <mergeCells count="16">
    <mergeCell ref="A38:C38"/>
    <mergeCell ref="A33:C33"/>
    <mergeCell ref="B43:C43"/>
    <mergeCell ref="B40:C40"/>
    <mergeCell ref="B42:C42"/>
    <mergeCell ref="A34:G34"/>
    <mergeCell ref="A35:G35"/>
    <mergeCell ref="G36:G37"/>
    <mergeCell ref="F36:F37"/>
    <mergeCell ref="E36:E37"/>
    <mergeCell ref="A1:G2"/>
    <mergeCell ref="B18:C18"/>
    <mergeCell ref="B20:C20"/>
    <mergeCell ref="B21:C21"/>
    <mergeCell ref="A4:G4"/>
    <mergeCell ref="A5:G5"/>
  </mergeCells>
  <pageMargins left="0.63871196036801137" right="0.19329440905874026" top="0.24371903750884644" bottom="6.723283793347487E-2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2026-05-01T11:06:20Z</cp:lastPrinted>
  <dcterms:created xsi:type="dcterms:W3CDTF">2024-01-10T07:59:11Z</dcterms:created>
  <dcterms:modified xsi:type="dcterms:W3CDTF">2026-05-01T11:07:36Z</dcterms:modified>
</cp:coreProperties>
</file>